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Elio Colombia\"/>
    </mc:Choice>
  </mc:AlternateContent>
  <xr:revisionPtr revIDLastSave="0" documentId="13_ncr:1_{60117DF7-D1B3-4C9A-B09D-A17291D719B7}" xr6:coauthVersionLast="46" xr6:coauthVersionMax="46" xr10:uidLastSave="{00000000-0000-0000-0000-000000000000}"/>
  <bookViews>
    <workbookView xWindow="-120" yWindow="-120" windowWidth="20730" windowHeight="11760" xr2:uid="{18CDE382-9F9D-498D-A00E-EED814CEA00D}"/>
  </bookViews>
  <sheets>
    <sheet name="Empleado 1" sheetId="50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50" l="1"/>
  <c r="G18" i="50"/>
  <c r="G19" i="50"/>
  <c r="G20" i="50"/>
  <c r="G21" i="50"/>
  <c r="G22" i="50"/>
  <c r="G23" i="50"/>
  <c r="G24" i="50"/>
  <c r="G10" i="50"/>
  <c r="G11" i="50"/>
  <c r="G12" i="50"/>
  <c r="G13" i="50"/>
  <c r="G14" i="50"/>
  <c r="G15" i="50"/>
  <c r="G16" i="50"/>
  <c r="E24" i="50"/>
  <c r="B24" i="50"/>
  <c r="E23" i="50"/>
  <c r="H23" i="50" s="1"/>
  <c r="B23" i="50"/>
  <c r="E22" i="50"/>
  <c r="H22" i="50" s="1"/>
  <c r="B22" i="50"/>
  <c r="H21" i="50"/>
  <c r="E21" i="50"/>
  <c r="F21" i="50" s="1"/>
  <c r="B21" i="50"/>
  <c r="E20" i="50"/>
  <c r="B20" i="50"/>
  <c r="E19" i="50"/>
  <c r="H19" i="50" s="1"/>
  <c r="B19" i="50"/>
  <c r="E18" i="50"/>
  <c r="H18" i="50" s="1"/>
  <c r="B18" i="50"/>
  <c r="E17" i="50"/>
  <c r="F17" i="50" s="1"/>
  <c r="B17" i="50"/>
  <c r="E16" i="50"/>
  <c r="H16" i="50" s="1"/>
  <c r="B16" i="50"/>
  <c r="E15" i="50"/>
  <c r="H15" i="50" s="1"/>
  <c r="B15" i="50"/>
  <c r="E14" i="50"/>
  <c r="F14" i="50" s="1"/>
  <c r="B14" i="50"/>
  <c r="E13" i="50"/>
  <c r="F13" i="50" s="1"/>
  <c r="B13" i="50"/>
  <c r="E12" i="50"/>
  <c r="H12" i="50" s="1"/>
  <c r="B12" i="50"/>
  <c r="E11" i="50"/>
  <c r="H11" i="50" s="1"/>
  <c r="B11" i="50"/>
  <c r="E10" i="50"/>
  <c r="F10" i="50" s="1"/>
  <c r="B10" i="50"/>
  <c r="E9" i="50"/>
  <c r="F9" i="50" s="1"/>
  <c r="B9" i="50"/>
  <c r="D4" i="50"/>
  <c r="G1" i="50"/>
  <c r="G9" i="50" l="1"/>
  <c r="H20" i="50"/>
  <c r="H24" i="50"/>
  <c r="H10" i="50"/>
  <c r="H13" i="50"/>
  <c r="H14" i="50"/>
  <c r="F22" i="50"/>
  <c r="F18" i="50"/>
  <c r="H17" i="50"/>
  <c r="H9" i="50"/>
  <c r="F11" i="50"/>
  <c r="F15" i="50"/>
  <c r="F19" i="50"/>
  <c r="F23" i="50"/>
  <c r="F12" i="50"/>
  <c r="F16" i="50"/>
  <c r="F20" i="50"/>
  <c r="F24" i="50"/>
  <c r="G25" i="50" l="1"/>
  <c r="H25" i="50" s="1"/>
  <c r="G26" i="50" l="1"/>
</calcChain>
</file>

<file path=xl/sharedStrings.xml><?xml version="1.0" encoding="utf-8"?>
<sst xmlns="http://schemas.openxmlformats.org/spreadsheetml/2006/main" count="27" uniqueCount="26">
  <si>
    <t>Fecha</t>
  </si>
  <si>
    <t>Hora de entrada</t>
  </si>
  <si>
    <t>Horas extras</t>
  </si>
  <si>
    <t>Hora de salida</t>
  </si>
  <si>
    <t>horas totales</t>
  </si>
  <si>
    <t>horas:minutos (totales)</t>
  </si>
  <si>
    <t>Horas extras (horas:minutos)</t>
  </si>
  <si>
    <t>Duración total de la jornada</t>
  </si>
  <si>
    <t>Día</t>
  </si>
  <si>
    <t>Lunes</t>
  </si>
  <si>
    <t>Martes</t>
  </si>
  <si>
    <t>Miércoles</t>
  </si>
  <si>
    <t>Jueves</t>
  </si>
  <si>
    <t>Viernes</t>
  </si>
  <si>
    <t>Sábado</t>
  </si>
  <si>
    <t>Domingo</t>
  </si>
  <si>
    <t>Salario mensual:</t>
  </si>
  <si>
    <t>Total horas extras</t>
  </si>
  <si>
    <t>Monto horas extras, $</t>
  </si>
  <si>
    <t>Costo hora extra diurna ordinaria:</t>
  </si>
  <si>
    <t>Factor de recargo  horas extras diurnas ordianarias</t>
  </si>
  <si>
    <t>% recargo hora extra diurna ordinaria</t>
  </si>
  <si>
    <t>Tiempo de descanso:</t>
  </si>
  <si>
    <t>horas con</t>
  </si>
  <si>
    <t>minutos</t>
  </si>
  <si>
    <t>Duración jornada ordinaria,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</si>
</sst>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[$-F400]h:mm:ss\ AM/PM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C000"/>
      </left>
      <right style="thin">
        <color indexed="64"/>
      </right>
      <top style="thin">
        <color rgb="FFFFC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C000"/>
      </top>
      <bottom style="thin">
        <color indexed="64"/>
      </bottom>
      <diagonal/>
    </border>
    <border>
      <left style="thin">
        <color rgb="FFFFC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C000"/>
      </left>
      <right style="thin">
        <color indexed="64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thick">
        <color rgb="FFFFC000"/>
      </right>
      <top style="thin">
        <color rgb="FFFFC000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ck">
        <color rgb="FFFFC000"/>
      </bottom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 style="thin">
        <color indexed="64"/>
      </left>
      <right style="medium">
        <color indexed="64"/>
      </right>
      <top style="thick">
        <color rgb="FFFFC000"/>
      </top>
      <bottom style="thick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n">
        <color indexed="64"/>
      </left>
      <right style="thick">
        <color rgb="FFFFC000"/>
      </right>
      <top/>
      <bottom style="thin">
        <color indexed="64"/>
      </bottom>
      <diagonal/>
    </border>
  </borders>
  <cellStyleXfs count="4">
    <xf numFmtId="0" fontId="0" fillId="0" borderId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41">
    <xf numFmtId="0" fontId="0" fillId="0" borderId="0" xfId="0"/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2" fillId="4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NumberFormat="1" applyBorder="1" applyAlignment="1" applyProtection="1">
      <alignment horizontal="center" vertical="center"/>
    </xf>
    <xf numFmtId="14" fontId="0" fillId="7" borderId="2" xfId="0" applyNumberFormat="1" applyFill="1" applyBorder="1" applyAlignment="1" applyProtection="1">
      <alignment horizontal="center" vertical="center"/>
      <protection locked="0"/>
    </xf>
    <xf numFmtId="18" fontId="0" fillId="7" borderId="2" xfId="0" applyNumberFormat="1" applyFill="1" applyBorder="1" applyAlignment="1" applyProtection="1">
      <alignment horizontal="center" vertical="center"/>
      <protection locked="0"/>
    </xf>
    <xf numFmtId="42" fontId="0" fillId="0" borderId="0" xfId="0" applyNumberFormat="1"/>
    <xf numFmtId="10" fontId="0" fillId="0" borderId="0" xfId="0" applyNumberFormat="1"/>
    <xf numFmtId="0" fontId="4" fillId="0" borderId="0" xfId="0" applyFont="1"/>
    <xf numFmtId="2" fontId="3" fillId="8" borderId="2" xfId="0" applyNumberFormat="1" applyFont="1" applyFill="1" applyBorder="1" applyAlignment="1">
      <alignment horizontal="center"/>
    </xf>
    <xf numFmtId="2" fontId="4" fillId="8" borderId="2" xfId="0" applyNumberFormat="1" applyFont="1" applyFill="1" applyBorder="1" applyAlignment="1">
      <alignment horizontal="center" vertical="center"/>
    </xf>
    <xf numFmtId="0" fontId="7" fillId="9" borderId="2" xfId="0" applyFont="1" applyFill="1" applyBorder="1"/>
    <xf numFmtId="42" fontId="7" fillId="9" borderId="2" xfId="0" applyNumberFormat="1" applyFont="1" applyFill="1" applyBorder="1"/>
    <xf numFmtId="42" fontId="3" fillId="8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3" borderId="2" xfId="0" applyFont="1" applyFill="1" applyBorder="1" applyAlignment="1"/>
    <xf numFmtId="0" fontId="0" fillId="3" borderId="2" xfId="0" applyFill="1" applyBorder="1"/>
    <xf numFmtId="0" fontId="1" fillId="3" borderId="6" xfId="0" applyFont="1" applyFill="1" applyBorder="1" applyAlignment="1"/>
    <xf numFmtId="0" fontId="1" fillId="3" borderId="7" xfId="0" applyFont="1" applyFill="1" applyBorder="1" applyAlignment="1"/>
    <xf numFmtId="0" fontId="1" fillId="3" borderId="8" xfId="0" applyFont="1" applyFill="1" applyBorder="1" applyAlignment="1"/>
    <xf numFmtId="0" fontId="0" fillId="3" borderId="8" xfId="0" applyFill="1" applyBorder="1"/>
    <xf numFmtId="42" fontId="0" fillId="7" borderId="9" xfId="1" applyNumberFormat="1" applyFont="1" applyFill="1" applyBorder="1" applyAlignment="1" applyProtection="1">
      <alignment horizontal="center" vertical="center"/>
      <protection locked="0"/>
    </xf>
    <xf numFmtId="9" fontId="0" fillId="7" borderId="10" xfId="2" applyFont="1" applyFill="1" applyBorder="1" applyAlignment="1" applyProtection="1">
      <alignment horizontal="center" vertical="center"/>
      <protection locked="0"/>
    </xf>
    <xf numFmtId="0" fontId="0" fillId="0" borderId="11" xfId="3" applyNumberFormat="1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vertical="center"/>
    </xf>
    <xf numFmtId="0" fontId="0" fillId="7" borderId="13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4" fontId="0" fillId="0" borderId="0" xfId="0" applyNumberFormat="1"/>
    <xf numFmtId="0" fontId="0" fillId="7" borderId="16" xfId="1" applyNumberFormat="1" applyFont="1" applyFill="1" applyBorder="1" applyAlignment="1" applyProtection="1">
      <alignment horizontal="center" vertical="center"/>
      <protection locked="0"/>
    </xf>
    <xf numFmtId="164" fontId="0" fillId="7" borderId="2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</cellXfs>
  <cellStyles count="4">
    <cellStyle name="Millares [0]" xfId="3" builtinId="6"/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831B1-BED8-4271-9538-7D345F724A31}">
  <dimension ref="A1:L31"/>
  <sheetViews>
    <sheetView tabSelected="1" zoomScale="80" zoomScaleNormal="80" workbookViewId="0">
      <selection activeCell="G13" sqref="G13"/>
    </sheetView>
  </sheetViews>
  <sheetFormatPr baseColWidth="10" defaultColWidth="10.7109375" defaultRowHeight="15" x14ac:dyDescent="0.25"/>
  <cols>
    <col min="1" max="1" width="19" customWidth="1"/>
    <col min="2" max="2" width="13.140625" customWidth="1"/>
    <col min="3" max="3" width="17.28515625" bestFit="1" customWidth="1"/>
    <col min="4" max="4" width="14.7109375" bestFit="1" customWidth="1"/>
    <col min="5" max="5" width="16.140625" bestFit="1" customWidth="1"/>
    <col min="6" max="6" width="33.85546875" bestFit="1" customWidth="1"/>
    <col min="7" max="7" width="16.140625" customWidth="1"/>
    <col min="8" max="8" width="26.85546875" bestFit="1" customWidth="1"/>
    <col min="9" max="9" width="16.140625" customWidth="1"/>
    <col min="10" max="10" width="11.85546875" hidden="1" customWidth="1"/>
    <col min="11" max="11" width="10.7109375" hidden="1" customWidth="1"/>
    <col min="12" max="12" width="13.85546875" bestFit="1" customWidth="1"/>
  </cols>
  <sheetData>
    <row r="1" spans="1:11" x14ac:dyDescent="0.25">
      <c r="A1" s="37" t="s">
        <v>16</v>
      </c>
      <c r="B1" s="38"/>
      <c r="C1" s="38"/>
      <c r="D1" s="27">
        <v>908526</v>
      </c>
      <c r="F1" s="17" t="s">
        <v>19</v>
      </c>
      <c r="G1" s="18">
        <f>ROUND(D1/240*(100%+D3),0)</f>
        <v>4732</v>
      </c>
    </row>
    <row r="2" spans="1:11" x14ac:dyDescent="0.25">
      <c r="A2" s="37" t="s">
        <v>25</v>
      </c>
      <c r="B2" s="38"/>
      <c r="C2" s="38"/>
      <c r="D2" s="35">
        <v>8</v>
      </c>
    </row>
    <row r="3" spans="1:11" x14ac:dyDescent="0.25">
      <c r="A3" s="23" t="s">
        <v>21</v>
      </c>
      <c r="B3" s="21"/>
      <c r="C3" s="22"/>
      <c r="D3" s="28">
        <v>0.25</v>
      </c>
    </row>
    <row r="4" spans="1:11" ht="15.75" thickBot="1" x14ac:dyDescent="0.3">
      <c r="A4" s="24" t="s">
        <v>20</v>
      </c>
      <c r="B4" s="25"/>
      <c r="C4" s="26"/>
      <c r="D4" s="29">
        <f>(100%+D3)/100%</f>
        <v>1.25</v>
      </c>
    </row>
    <row r="5" spans="1:11" ht="16.5" thickTop="1" thickBot="1" x14ac:dyDescent="0.3">
      <c r="A5" s="30" t="s">
        <v>22</v>
      </c>
      <c r="B5" s="31">
        <v>0</v>
      </c>
      <c r="C5" s="32" t="s">
        <v>23</v>
      </c>
      <c r="D5" s="31">
        <v>0</v>
      </c>
      <c r="E5" s="33" t="s">
        <v>24</v>
      </c>
    </row>
    <row r="6" spans="1:11" ht="15.75" thickTop="1" x14ac:dyDescent="0.25"/>
    <row r="7" spans="1:11" x14ac:dyDescent="0.25">
      <c r="A7" s="20"/>
      <c r="E7" s="39" t="s">
        <v>7</v>
      </c>
      <c r="F7" s="39"/>
      <c r="G7" s="40" t="s">
        <v>2</v>
      </c>
      <c r="H7" s="40"/>
    </row>
    <row r="8" spans="1:11" x14ac:dyDescent="0.25">
      <c r="A8" s="7" t="s">
        <v>0</v>
      </c>
      <c r="B8" s="7" t="s">
        <v>8</v>
      </c>
      <c r="C8" s="7" t="s">
        <v>1</v>
      </c>
      <c r="D8" s="7" t="s">
        <v>3</v>
      </c>
      <c r="E8" s="5" t="s">
        <v>4</v>
      </c>
      <c r="F8" s="5" t="s">
        <v>5</v>
      </c>
      <c r="G8" s="6" t="s">
        <v>2</v>
      </c>
      <c r="H8" s="6" t="s">
        <v>6</v>
      </c>
    </row>
    <row r="9" spans="1:11" x14ac:dyDescent="0.25">
      <c r="A9" s="10">
        <v>44272</v>
      </c>
      <c r="B9" s="9" t="str">
        <f>IF(A9&lt;&gt;"",VLOOKUP(WEEKDAY(A9,2),J$10:K$16,2,FALSE),"")</f>
        <v>Miércoles</v>
      </c>
      <c r="C9" s="11">
        <v>0.27361111111111108</v>
      </c>
      <c r="D9" s="36">
        <v>0.79375000000000007</v>
      </c>
      <c r="E9" s="1">
        <f>IF(OR(C9="",D9=""),"",(D9-C9)*24)</f>
        <v>12.483333333333334</v>
      </c>
      <c r="F9" s="3" t="str">
        <f>IFERROR(IF(E9&gt;0,INT(E9) &amp; " horas con " &amp; TEXT((E9-INT(E9))*60,0) &amp; " minutos",""),"")</f>
        <v>12 horas con 29 minutos</v>
      </c>
      <c r="G9" s="1">
        <f>IFERROR(IF((E9-8)&gt;0,E9-D$2-(B$5+D$5/60),""),"")</f>
        <v>4.4833333333333343</v>
      </c>
      <c r="H9" s="1" t="str">
        <f>IFERROR(IF(G9&gt;0,INT(G9) &amp; " horas con " &amp; TEXT((G9-INT(G9))*60,0) &amp; " minutos",""),"")</f>
        <v>4 horas con 29 minutos</v>
      </c>
      <c r="I9" s="2"/>
    </row>
    <row r="10" spans="1:11" x14ac:dyDescent="0.25">
      <c r="A10" s="10">
        <v>44273</v>
      </c>
      <c r="B10" s="9" t="str">
        <f t="shared" ref="B10:B24" si="0">IF(A10&lt;&gt;"",VLOOKUP(WEEKDAY(A10,2),J$10:K$16,2,FALSE),"")</f>
        <v>Jueves</v>
      </c>
      <c r="C10" s="11">
        <v>0.31597222222222221</v>
      </c>
      <c r="D10" s="11">
        <v>0.72291666666666676</v>
      </c>
      <c r="E10" s="1">
        <f t="shared" ref="E10:E24" si="1">IF(OR(C10="",D10=""),"",(D10-C10)*24)</f>
        <v>9.7666666666666693</v>
      </c>
      <c r="F10" s="3" t="str">
        <f t="shared" ref="F10:F24" si="2">IFERROR(IF(E10&gt;0,INT(E10) &amp; " horas con " &amp; TEXT((E10-INT(E10))*60,0) &amp; " minutos",""),"")</f>
        <v>9 horas con 46 minutos</v>
      </c>
      <c r="G10" s="1">
        <f t="shared" ref="G10:G24" si="3">IFERROR(IF((E10-8)&gt;0,E10-D$2-(B$5+D$5/60),""),"")</f>
        <v>1.7666666666666693</v>
      </c>
      <c r="H10" s="1" t="str">
        <f t="shared" ref="H10:H25" si="4">IFERROR(IF(G10&gt;0,INT(G10) &amp; " horas con " &amp; TEXT((G10-INT(G10))*60,0) &amp; " minutos",""),"")</f>
        <v>1 horas con 46 minutos</v>
      </c>
      <c r="J10" s="8">
        <v>1</v>
      </c>
      <c r="K10" s="8" t="s">
        <v>9</v>
      </c>
    </row>
    <row r="11" spans="1:11" x14ac:dyDescent="0.25">
      <c r="A11" s="10"/>
      <c r="B11" s="9" t="str">
        <f t="shared" si="0"/>
        <v/>
      </c>
      <c r="C11" s="11"/>
      <c r="D11" s="11"/>
      <c r="E11" s="1" t="str">
        <f t="shared" si="1"/>
        <v/>
      </c>
      <c r="F11" s="3" t="str">
        <f t="shared" si="2"/>
        <v/>
      </c>
      <c r="G11" s="1" t="str">
        <f t="shared" si="3"/>
        <v/>
      </c>
      <c r="H11" s="1" t="str">
        <f t="shared" si="4"/>
        <v/>
      </c>
      <c r="J11" s="8">
        <v>2</v>
      </c>
      <c r="K11" s="8" t="s">
        <v>10</v>
      </c>
    </row>
    <row r="12" spans="1:11" x14ac:dyDescent="0.25">
      <c r="A12" s="10"/>
      <c r="B12" s="9" t="str">
        <f t="shared" si="0"/>
        <v/>
      </c>
      <c r="C12" s="11"/>
      <c r="D12" s="11"/>
      <c r="E12" s="1" t="str">
        <f t="shared" si="1"/>
        <v/>
      </c>
      <c r="F12" s="3" t="str">
        <f t="shared" si="2"/>
        <v/>
      </c>
      <c r="G12" s="1" t="str">
        <f t="shared" si="3"/>
        <v/>
      </c>
      <c r="H12" s="1" t="str">
        <f t="shared" si="4"/>
        <v/>
      </c>
      <c r="J12" s="8">
        <v>3</v>
      </c>
      <c r="K12" s="8" t="s">
        <v>11</v>
      </c>
    </row>
    <row r="13" spans="1:11" x14ac:dyDescent="0.25">
      <c r="A13" s="10"/>
      <c r="B13" s="9" t="str">
        <f t="shared" si="0"/>
        <v/>
      </c>
      <c r="C13" s="11"/>
      <c r="D13" s="11"/>
      <c r="E13" s="1" t="str">
        <f t="shared" si="1"/>
        <v/>
      </c>
      <c r="F13" s="3" t="str">
        <f t="shared" si="2"/>
        <v/>
      </c>
      <c r="G13" s="1" t="str">
        <f t="shared" si="3"/>
        <v/>
      </c>
      <c r="H13" s="1" t="str">
        <f t="shared" si="4"/>
        <v/>
      </c>
      <c r="J13" s="8">
        <v>4</v>
      </c>
      <c r="K13" s="8" t="s">
        <v>12</v>
      </c>
    </row>
    <row r="14" spans="1:11" x14ac:dyDescent="0.25">
      <c r="A14" s="10"/>
      <c r="B14" s="9" t="str">
        <f t="shared" si="0"/>
        <v/>
      </c>
      <c r="C14" s="11"/>
      <c r="D14" s="11"/>
      <c r="E14" s="1" t="str">
        <f t="shared" si="1"/>
        <v/>
      </c>
      <c r="F14" s="3" t="str">
        <f t="shared" si="2"/>
        <v/>
      </c>
      <c r="G14" s="1" t="str">
        <f t="shared" si="3"/>
        <v/>
      </c>
      <c r="H14" s="1" t="str">
        <f t="shared" si="4"/>
        <v/>
      </c>
      <c r="J14" s="8">
        <v>5</v>
      </c>
      <c r="K14" s="8" t="s">
        <v>13</v>
      </c>
    </row>
    <row r="15" spans="1:11" x14ac:dyDescent="0.25">
      <c r="A15" s="10"/>
      <c r="B15" s="9" t="str">
        <f t="shared" si="0"/>
        <v/>
      </c>
      <c r="C15" s="11"/>
      <c r="D15" s="11"/>
      <c r="E15" s="1" t="str">
        <f t="shared" si="1"/>
        <v/>
      </c>
      <c r="F15" s="3" t="str">
        <f t="shared" si="2"/>
        <v/>
      </c>
      <c r="G15" s="1" t="str">
        <f t="shared" si="3"/>
        <v/>
      </c>
      <c r="H15" s="1" t="str">
        <f t="shared" si="4"/>
        <v/>
      </c>
      <c r="J15" s="8">
        <v>6</v>
      </c>
      <c r="K15" s="8" t="s">
        <v>14</v>
      </c>
    </row>
    <row r="16" spans="1:11" x14ac:dyDescent="0.25">
      <c r="A16" s="10"/>
      <c r="B16" s="9" t="str">
        <f t="shared" si="0"/>
        <v/>
      </c>
      <c r="C16" s="11"/>
      <c r="D16" s="11"/>
      <c r="E16" s="1" t="str">
        <f t="shared" si="1"/>
        <v/>
      </c>
      <c r="F16" s="3" t="str">
        <f t="shared" si="2"/>
        <v/>
      </c>
      <c r="G16" s="1" t="str">
        <f t="shared" si="3"/>
        <v/>
      </c>
      <c r="H16" s="1" t="str">
        <f t="shared" si="4"/>
        <v/>
      </c>
      <c r="J16" s="8">
        <v>7</v>
      </c>
      <c r="K16" s="8" t="s">
        <v>15</v>
      </c>
    </row>
    <row r="17" spans="1:12" x14ac:dyDescent="0.25">
      <c r="A17" s="10"/>
      <c r="B17" s="9" t="str">
        <f t="shared" si="0"/>
        <v/>
      </c>
      <c r="C17" s="11"/>
      <c r="D17" s="11"/>
      <c r="E17" s="1" t="str">
        <f t="shared" si="1"/>
        <v/>
      </c>
      <c r="F17" s="3" t="str">
        <f t="shared" si="2"/>
        <v/>
      </c>
      <c r="G17" s="1" t="str">
        <f>IFERROR(IF((E17-8)&gt;0,E17-D$2-(B$5+D$5/60),""),"")</f>
        <v/>
      </c>
      <c r="H17" s="1" t="str">
        <f t="shared" si="4"/>
        <v/>
      </c>
    </row>
    <row r="18" spans="1:12" x14ac:dyDescent="0.25">
      <c r="A18" s="10"/>
      <c r="B18" s="9" t="str">
        <f t="shared" si="0"/>
        <v/>
      </c>
      <c r="C18" s="11"/>
      <c r="D18" s="11"/>
      <c r="E18" s="1" t="str">
        <f t="shared" si="1"/>
        <v/>
      </c>
      <c r="F18" s="3" t="str">
        <f t="shared" si="2"/>
        <v/>
      </c>
      <c r="G18" s="1" t="str">
        <f t="shared" si="3"/>
        <v/>
      </c>
      <c r="H18" s="1" t="str">
        <f t="shared" si="4"/>
        <v/>
      </c>
    </row>
    <row r="19" spans="1:12" x14ac:dyDescent="0.25">
      <c r="A19" s="10"/>
      <c r="B19" s="9" t="str">
        <f t="shared" si="0"/>
        <v/>
      </c>
      <c r="C19" s="11"/>
      <c r="D19" s="11"/>
      <c r="E19" s="1" t="str">
        <f t="shared" si="1"/>
        <v/>
      </c>
      <c r="F19" s="3" t="str">
        <f t="shared" si="2"/>
        <v/>
      </c>
      <c r="G19" s="1" t="str">
        <f t="shared" si="3"/>
        <v/>
      </c>
      <c r="H19" s="1" t="str">
        <f t="shared" si="4"/>
        <v/>
      </c>
    </row>
    <row r="20" spans="1:12" x14ac:dyDescent="0.25">
      <c r="A20" s="10"/>
      <c r="B20" s="9" t="str">
        <f t="shared" si="0"/>
        <v/>
      </c>
      <c r="C20" s="11"/>
      <c r="D20" s="11"/>
      <c r="E20" s="1" t="str">
        <f t="shared" si="1"/>
        <v/>
      </c>
      <c r="F20" s="3" t="str">
        <f t="shared" si="2"/>
        <v/>
      </c>
      <c r="G20" s="1" t="str">
        <f t="shared" si="3"/>
        <v/>
      </c>
      <c r="H20" s="1" t="str">
        <f t="shared" si="4"/>
        <v/>
      </c>
    </row>
    <row r="21" spans="1:12" x14ac:dyDescent="0.25">
      <c r="A21" s="10"/>
      <c r="B21" s="9" t="str">
        <f t="shared" si="0"/>
        <v/>
      </c>
      <c r="C21" s="11"/>
      <c r="D21" s="11"/>
      <c r="E21" s="1" t="str">
        <f t="shared" si="1"/>
        <v/>
      </c>
      <c r="F21" s="3" t="str">
        <f t="shared" si="2"/>
        <v/>
      </c>
      <c r="G21" s="1" t="str">
        <f t="shared" si="3"/>
        <v/>
      </c>
      <c r="H21" s="1" t="str">
        <f t="shared" si="4"/>
        <v/>
      </c>
      <c r="L21" s="12"/>
    </row>
    <row r="22" spans="1:12" x14ac:dyDescent="0.25">
      <c r="A22" s="10"/>
      <c r="B22" s="9" t="str">
        <f t="shared" si="0"/>
        <v/>
      </c>
      <c r="C22" s="11"/>
      <c r="D22" s="11"/>
      <c r="E22" s="1" t="str">
        <f t="shared" si="1"/>
        <v/>
      </c>
      <c r="F22" s="3" t="str">
        <f t="shared" si="2"/>
        <v/>
      </c>
      <c r="G22" s="1" t="str">
        <f t="shared" si="3"/>
        <v/>
      </c>
      <c r="H22" s="1" t="str">
        <f t="shared" si="4"/>
        <v/>
      </c>
    </row>
    <row r="23" spans="1:12" x14ac:dyDescent="0.25">
      <c r="A23" s="10"/>
      <c r="B23" s="9" t="str">
        <f t="shared" si="0"/>
        <v/>
      </c>
      <c r="C23" s="11"/>
      <c r="D23" s="11"/>
      <c r="E23" s="1" t="str">
        <f t="shared" si="1"/>
        <v/>
      </c>
      <c r="F23" s="3" t="str">
        <f t="shared" si="2"/>
        <v/>
      </c>
      <c r="G23" s="1" t="str">
        <f t="shared" si="3"/>
        <v/>
      </c>
      <c r="H23" s="1" t="str">
        <f t="shared" si="4"/>
        <v/>
      </c>
      <c r="J23" s="4"/>
    </row>
    <row r="24" spans="1:12" x14ac:dyDescent="0.25">
      <c r="A24" s="10"/>
      <c r="B24" s="9" t="str">
        <f t="shared" si="0"/>
        <v/>
      </c>
      <c r="C24" s="11"/>
      <c r="D24" s="11"/>
      <c r="E24" s="1" t="str">
        <f t="shared" si="1"/>
        <v/>
      </c>
      <c r="F24" s="3" t="str">
        <f t="shared" si="2"/>
        <v/>
      </c>
      <c r="G24" s="1" t="str">
        <f t="shared" si="3"/>
        <v/>
      </c>
      <c r="H24" s="1" t="str">
        <f t="shared" si="4"/>
        <v/>
      </c>
      <c r="L24" s="34"/>
    </row>
    <row r="25" spans="1:12" ht="18.75" x14ac:dyDescent="0.3">
      <c r="F25" s="14" t="s">
        <v>17</v>
      </c>
      <c r="G25" s="15">
        <f>ROUND(SUM(G9:G24),2)</f>
        <v>6.25</v>
      </c>
      <c r="H25" s="16" t="str">
        <f t="shared" si="4"/>
        <v>6 horas con 15 minutos</v>
      </c>
    </row>
    <row r="26" spans="1:12" ht="18.75" x14ac:dyDescent="0.3">
      <c r="D26" s="12"/>
      <c r="E26" s="13"/>
      <c r="F26" s="14" t="s">
        <v>18</v>
      </c>
      <c r="G26" s="19">
        <f>ROUND(G25*(D1/240)*(100%+D3),0)</f>
        <v>29574</v>
      </c>
    </row>
    <row r="27" spans="1:12" x14ac:dyDescent="0.25">
      <c r="C27" s="12"/>
      <c r="D27" s="12"/>
      <c r="E27" s="12"/>
    </row>
    <row r="29" spans="1:12" x14ac:dyDescent="0.25">
      <c r="C29" s="12"/>
    </row>
    <row r="30" spans="1:12" x14ac:dyDescent="0.25">
      <c r="C30" s="12"/>
    </row>
    <row r="31" spans="1:12" x14ac:dyDescent="0.25">
      <c r="C31" s="12"/>
    </row>
  </sheetData>
  <mergeCells count="4">
    <mergeCell ref="A1:C1"/>
    <mergeCell ref="E7:F7"/>
    <mergeCell ref="G7:H7"/>
    <mergeCell ref="A2:C2"/>
  </mergeCells>
  <pageMargins left="0.7" right="0.7" top="0.75" bottom="0.75" header="0.3" footer="0.3"/>
  <pageSetup orientation="portrait" r:id="rId1"/>
  <ignoredErrors>
    <ignoredError sqref="G9:G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2020-11-25T03:07:47Z</dcterms:created>
  <dcterms:modified xsi:type="dcterms:W3CDTF">2021-04-08T04:48:00Z</dcterms:modified>
</cp:coreProperties>
</file>